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<sst xmlns="http://schemas.openxmlformats.org/spreadsheetml/2006/main" count="21" uniqueCount="21">
  <si>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</si>
  <si>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IEM042</t>
  </si>
  <si>
    <t xml:space="preserve">Ud</t>
  </si>
  <si>
    <t xml:space="preserve">Comutador inversor encastrado, anti-vandalismo.</t>
  </si>
  <si>
    <r>
      <rPr>
        <sz val="8.25"/>
        <color rgb="FF000000"/>
        <rFont val="Arial"/>
        <family val="2"/>
      </rPr>
      <t xml:space="preserve">Comutador inversor, anti-vandalismo, com grau de protecção IP44, de intensidade atribuída 10 AX, tensão atribuída 250 V, gama média formado por mecanismo para comutador inversor, com tecla basculante, anti-vandalismo com efeito pulsação, com pontos em relevo de material termoplástico cor branca acabamento brilhante, com grau de protecção IP44. Instalação encastrada. O preço não inclui a caixa para mecanismo encastrado nem o espelho.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</si>
  <si>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</si>
  <si>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</si>
  <si>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</si>
  <si>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</si>
  <si>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</si>
  <si>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</si>
  <si>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mt33gir822a</t>
  </si>
  <si>
    <t xml:space="preserve">Ud</t>
  </si>
  <si>
    <t xml:space="preserve">Mecanismo para comutador inversor, com tecla basculante, anti-vandalismo com efeito pulsação, com pontos em relevo de material termoplástico cor branca acabamento brilhante, com grau de protecção IP44, intensidade atribuída 10 AX, tensão atribuída 250 V, com resistência aos raios UV e à intempérie, para encastrar.</t>
  </si>
  <si>
    <t xml:space="preserve">mo003</t>
  </si>
  <si>
    <t xml:space="preserve">h</t>
  </si>
  <si>
    <t xml:space="preserve">Oficial de 1ª electricista.</t>
  </si>
  <si>
    <t xml:space="preserve">%</t>
  </si>
  <si>
    <t xml:space="preserve">Custos directos complementares</t>
  </si>
  <si>
    <t xml:space="preserve">Custo de manutenção decenal: 1.468,18Kz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</si>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</sst>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3.74" customWidth="1"/>
    <col min="3" max="3" width="2.38" customWidth="1"/>
    <col min="4" max="4" width="1.19"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28564.7</v>
      </c>
      <c r="H9" s="13">
        <f ca="1">ROUND(INDIRECT(ADDRESS(ROW()+(0), COLUMN()+(-2), 1))*INDIRECT(ADDRESS(ROW()+(0), COLUMN()+(-1), 1)), 2)</f>
        <v>28564.7</v>
      </c>
    </row>
    <row r="10" spans="1:8" ht="13.50" thickBot="1" customHeight="1">
      <c r="A10" s="14" t="s">
        <v>14</v>
      </c>
      <c r="B10" s="14"/>
      <c r="C10" s="15" t="s">
        <v>15</v>
      </c>
      <c r="D10" s="15"/>
      <c r="E10" s="16" t="s">
        <v>16</v>
      </c>
      <c r="F10" s="17">
        <v>0.211</v>
      </c>
      <c r="G10" s="18">
        <v>1057.3</v>
      </c>
      <c r="H10" s="18">
        <f ca="1">ROUND(INDIRECT(ADDRESS(ROW()+(0), COLUMN()+(-2), 1))*INDIRECT(ADDRESS(ROW()+(0), COLUMN()+(-1), 1)), 2)</f>
        <v>223.09</v>
      </c>
    </row>
    <row r="11" spans="1:8" ht="13.50" thickBot="1" customHeight="1">
      <c r="A11" s="16"/>
      <c r="B11" s="16"/>
      <c r="C11" s="19" t="s">
        <v>17</v>
      </c>
      <c r="D11" s="19"/>
      <c r="E11" s="5" t="s">
        <v>18</v>
      </c>
      <c r="F11" s="20">
        <v>2</v>
      </c>
      <c r="G11" s="21">
        <f ca="1">ROUND(SUM(INDIRECT(ADDRESS(ROW()+(-1), COLUMN()+(1), 1)),INDIRECT(ADDRESS(ROW()+(-2), COLUMN()+(1), 1))), 2)</f>
        <v>28787.8</v>
      </c>
      <c r="H11" s="21">
        <f ca="1">ROUND(INDIRECT(ADDRESS(ROW()+(0), COLUMN()+(-2), 1))*INDIRECT(ADDRESS(ROW()+(0), COLUMN()+(-1), 1))/100, 2)</f>
        <v>575.76</v>
      </c>
    </row>
    <row r="12" spans="1:8" ht="13.50" thickBot="1" customHeight="1">
      <c r="A12" s="22" t="s">
        <v>19</v>
      </c>
      <c r="B12" s="22"/>
      <c r="C12" s="23"/>
      <c r="D12" s="23"/>
      <c r="E12" s="23"/>
      <c r="F12" s="24"/>
      <c r="G12" s="22" t="s">
        <v>20</v>
      </c>
      <c r="H12" s="25">
        <f ca="1">ROUND(SUM(INDIRECT(ADDRESS(ROW()+(-1), COLUMN()+(0), 1)),INDIRECT(ADDRESS(ROW()+(-2), COLUMN()+(0), 1)),INDIRECT(ADDRESS(ROW()+(-3), COLUMN()+(0), 1))), 2)</f>
        <v>29363.5</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