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<sst xmlns="http://schemas.openxmlformats.org/spreadsheetml/2006/main" count="45" uniqueCount="45">
  <si>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</si>
  <si>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CPZ010</t>
  </si>
  <si>
    <t xml:space="preserve">m²</t>
  </si>
  <si>
    <t xml:space="preserve">Estaca barrete de betão armado, sem lamas.</t>
  </si>
  <si>
    <r>
      <rPr>
        <sz val="8.25"/>
        <color rgb="FF000000"/>
        <rFont val="Arial"/>
        <family val="2"/>
      </rPr>
      <t xml:space="preserve">Estaca barrete de betão armado, de 30 cm de espessura, com uma largura de 80 a 300 cm e até 11 m de profundidade, ou até encontrar rocha ou camadas duras de terreno, em terreno coesivo estável sem rejeição no ensaio SPT, sem utilização de lamas tixotrópicas; realizado com betão C30/37 (XC3(P) + XD1(P)+ XF2(P); D12; S4; Cl 0,4) fabricado em central, e betonagem desde camião, com betonagem contínua em seco através de tubo Tremie, e aço A500 NR, com uma quantidade aproximada de 30 kg/m². Incluindo arame de atar e separadores. O preço inclui a elaboração da armadura (corte, dobragem e moldagem de elementos) no estaleiro da obra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</si>
  <si>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</si>
  <si>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</si>
  <si>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</si>
  <si>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</si>
  <si>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</si>
  <si>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</si>
  <si>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mt07aco020j</t>
  </si>
  <si>
    <t xml:space="preserve">Ud</t>
  </si>
  <si>
    <t xml:space="preserve">Separador homologado para paredes moldadas.</t>
  </si>
  <si>
    <t xml:space="preserve">mt07aco040f</t>
  </si>
  <si>
    <t xml:space="preserve">kg</t>
  </si>
  <si>
    <t xml:space="preserve">Aço em varões nervurados, A500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</si>
  <si>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</si>
  <si>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</si>
  <si>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</si>
  <si>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mt10haf020fqiie</t>
  </si>
  <si>
    <t xml:space="preserve">m³</t>
  </si>
  <si>
    <t xml:space="preserve">Betão C30/37 (XC3(P) + XD1(P) + XF2(P); D12; S4; Cl 0,4), fabricado em central, segundo NP EN 206.</t>
  </si>
  <si>
    <t xml:space="preserve">mq03pae060gm</t>
  </si>
  <si>
    <t xml:space="preserve">h</t>
  </si>
  <si>
    <t xml:space="preserve">Maquinaria para escavação de parede moldada de 30 cm de espessura e até 11 m de profundidade, escavação sem utilização de lamas tixotrópicas, em terreno coerente estável sem rejeição no ensaio SPT.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</si>
  <si>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</si>
  <si>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</si>
  <si>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</si>
  <si>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</si>
  <si>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</si>
  <si>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</si>
  <si>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</si>
  <si>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</si>
  <si>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</si>
  <si>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</si>
  <si>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</si>
  <si>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</si>
  <si>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</si>
  <si>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</si>
  <si>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</si>
  <si>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</si>
  <si>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</si>
  <si>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1.173,01Kz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</si>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</sst>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80.24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2</v>
      </c>
      <c r="F9" s="13">
        <v>20.85</v>
      </c>
      <c r="G9" s="13">
        <f ca="1">ROUND(INDIRECT(ADDRESS(ROW()+(0), COLUMN()+(-2), 1))*INDIRECT(ADDRESS(ROW()+(0), COLUMN()+(-1), 1)), 2)</f>
        <v>41.7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31.5</v>
      </c>
      <c r="F10" s="17">
        <v>274.9</v>
      </c>
      <c r="G10" s="17">
        <f ca="1">ROUND(INDIRECT(ADDRESS(ROW()+(0), COLUMN()+(-2), 1))*INDIRECT(ADDRESS(ROW()+(0), COLUMN()+(-1), 1)), 2)</f>
        <v>8659.35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0.33</v>
      </c>
      <c r="F11" s="17">
        <v>279.7</v>
      </c>
      <c r="G11" s="17">
        <f ca="1">ROUND(INDIRECT(ADDRESS(ROW()+(0), COLUMN()+(-2), 1))*INDIRECT(ADDRESS(ROW()+(0), COLUMN()+(-1), 1)), 2)</f>
        <v>92.3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0.385</v>
      </c>
      <c r="F12" s="17">
        <v>28451.2</v>
      </c>
      <c r="G12" s="17">
        <f ca="1">ROUND(INDIRECT(ADDRESS(ROW()+(0), COLUMN()+(-2), 1))*INDIRECT(ADDRESS(ROW()+(0), COLUMN()+(-1), 1)), 2)</f>
        <v>10953.7</v>
      </c>
    </row>
    <row r="13" spans="1:7" ht="34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0.44</v>
      </c>
      <c r="F13" s="17">
        <v>13549.1</v>
      </c>
      <c r="G13" s="17">
        <f ca="1">ROUND(INDIRECT(ADDRESS(ROW()+(0), COLUMN()+(-2), 1))*INDIRECT(ADDRESS(ROW()+(0), COLUMN()+(-1), 1)), 2)</f>
        <v>5961.61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0.1</v>
      </c>
      <c r="F14" s="17">
        <v>19734.6</v>
      </c>
      <c r="G14" s="17">
        <f ca="1">ROUND(INDIRECT(ADDRESS(ROW()+(0), COLUMN()+(-2), 1))*INDIRECT(ADDRESS(ROW()+(0), COLUMN()+(-1), 1)), 2)</f>
        <v>1973.46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0.346</v>
      </c>
      <c r="F15" s="17">
        <v>1070.79</v>
      </c>
      <c r="G15" s="17">
        <f ca="1">ROUND(INDIRECT(ADDRESS(ROW()+(0), COLUMN()+(-2), 1))*INDIRECT(ADDRESS(ROW()+(0), COLUMN()+(-1), 1)), 2)</f>
        <v>370.49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0.476</v>
      </c>
      <c r="F16" s="17">
        <v>629.14</v>
      </c>
      <c r="G16" s="17">
        <f ca="1">ROUND(INDIRECT(ADDRESS(ROW()+(0), COLUMN()+(-2), 1))*INDIRECT(ADDRESS(ROW()+(0), COLUMN()+(-1), 1)), 2)</f>
        <v>299.47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0.111</v>
      </c>
      <c r="F17" s="17">
        <v>1070.79</v>
      </c>
      <c r="G17" s="17">
        <f ca="1">ROUND(INDIRECT(ADDRESS(ROW()+(0), COLUMN()+(-2), 1))*INDIRECT(ADDRESS(ROW()+(0), COLUMN()+(-1), 1)), 2)</f>
        <v>118.86</v>
      </c>
    </row>
    <row r="18" spans="1:7" ht="13.50" thickBot="1" customHeight="1">
      <c r="A18" s="14" t="s">
        <v>38</v>
      </c>
      <c r="B18" s="14"/>
      <c r="C18" s="18" t="s">
        <v>39</v>
      </c>
      <c r="D18" s="19" t="s">
        <v>40</v>
      </c>
      <c r="E18" s="20">
        <v>0.444</v>
      </c>
      <c r="F18" s="21">
        <v>629.14</v>
      </c>
      <c r="G18" s="21">
        <f ca="1">ROUND(INDIRECT(ADDRESS(ROW()+(0), COLUMN()+(-2), 1))*INDIRECT(ADDRESS(ROW()+(0), COLUMN()+(-1), 1)), 2)</f>
        <v>279.34</v>
      </c>
    </row>
    <row r="19" spans="1:7" ht="13.50" thickBot="1" customHeight="1">
      <c r="A19" s="19"/>
      <c r="B19" s="19"/>
      <c r="C19" s="22" t="s">
        <v>41</v>
      </c>
      <c r="D19" s="5" t="s">
        <v>42</v>
      </c>
      <c r="E19" s="23">
        <v>2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28750.3</v>
      </c>
      <c r="G19" s="24">
        <f ca="1">ROUND(INDIRECT(ADDRESS(ROW()+(0), COLUMN()+(-2), 1))*INDIRECT(ADDRESS(ROW()+(0), COLUMN()+(-1), 1))/100, 2)</f>
        <v>575.01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29325.3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