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<sst xmlns="http://schemas.openxmlformats.org/spreadsheetml/2006/main" count="29" uniqueCount="29">
  <si>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</si>
  <si>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ICH040</t>
  </si>
  <si>
    <t xml:space="preserve">Ud</t>
  </si>
  <si>
    <t xml:space="preserve">Salamandra a lenha.</t>
  </si>
  <si>
    <r>
      <rPr>
        <b/>
        <sz val="7.80"/>
        <color rgb="FF000000"/>
        <rFont val="Arial"/>
        <family val="2"/>
      </rPr>
      <t xml:space="preserve">Salamandra a lenha, potência térmica nominal total 16 kW (potência térmica ao ar 6 kW e potência térmica à agua 10 kW), rendimento 82%, volume de aquecimento, calculado com um requisito de 40 W/m³, 380 m³, revestimento de maiólica cor vermelho, ventilação por convecção natural, com possibilidade de alimentação de um sistema de aquecimento por radiadores ou por piso radiante ou de produção de A.Q.S.</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</si>
  <si>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</si>
  <si>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</si>
  <si>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</si>
  <si>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</si>
  <si>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</si>
  <si>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</si>
  <si>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mt38arc044c</t>
  </si>
  <si>
    <t xml:space="preserve">Ud</t>
  </si>
  <si>
    <t xml:space="preserve">Salamandra a lenha, potência térmica nominal total 16 kW (potência térmica ao ar 6 kW e potência térmica à agua 10 kW), rendimento 82%, volume de aquecimento, calculado com um requisito de 40 W/m³, 380 m³, revestimento de maiólica cor vermelho, ventilação por convecção natural, com possibilidade de alimentação de um sistema de aquecimento por radiadores ou por piso radiante ou de produção de A.Q.S., composta de queimador de ferro fundido, cristal cerâmico resistente a 800°C, gaveta de cinzas, ar primário e ar secundário reguláveis manualmente, sacode-grelha de accionamento exterior e sistema de circulação de água quente com bomba e vaso de expansão, segundo EN 13240.</t>
  </si>
  <si>
    <t xml:space="preserve">mt38arc600b</t>
  </si>
  <si>
    <t xml:space="preserve">Ud</t>
  </si>
  <si>
    <t xml:space="preserve">Colocação em funcionamento e formação no manuseamento de salamandra a lenha.</t>
  </si>
  <si>
    <t xml:space="preserve">mo003</t>
  </si>
  <si>
    <t xml:space="preserve">h</t>
  </si>
  <si>
    <t xml:space="preserve">Oficial de 1ª instalador de aquecimento.</t>
  </si>
  <si>
    <t xml:space="preserve">mo095</t>
  </si>
  <si>
    <t xml:space="preserve">h</t>
  </si>
  <si>
    <t xml:space="preserve">Ajudante de instalador de aquecimento.</t>
  </si>
  <si>
    <t xml:space="preserve">%</t>
  </si>
  <si>
    <t xml:space="preserve">Meios auxiliares</t>
  </si>
  <si>
    <t xml:space="preserve">%</t>
  </si>
  <si>
    <t xml:space="preserve">Custos indirectos</t>
  </si>
  <si>
    <t xml:space="preserve">Custo de manutenção decenal: 131.861,22Kz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</si>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</sst>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3.79" customWidth="1"/>
    <col min="3" max="3" width="6.99" customWidth="1"/>
    <col min="4" max="4" width="21.86" customWidth="1"/>
    <col min="5" max="5" width="28.12" customWidth="1"/>
    <col min="6" max="6" width="15.30" customWidth="1"/>
    <col min="7" max="7" width="6.27" customWidth="1"/>
    <col min="8" max="8" width="9.03" customWidth="1"/>
    <col min="9" max="9" width="4.08"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88.80" thickBot="1" customHeight="1">
      <c r="A8" s="10" t="s">
        <v>11</v>
      </c>
      <c r="B8" s="12" t="s">
        <v>12</v>
      </c>
      <c r="C8" s="10" t="s">
        <v>13</v>
      </c>
      <c r="D8" s="10"/>
      <c r="E8" s="10"/>
      <c r="F8" s="10"/>
      <c r="G8" s="14">
        <v>1.000000</v>
      </c>
      <c r="H8" s="16">
        <v>726271.940000</v>
      </c>
      <c r="I8" s="16"/>
      <c r="J8" s="16">
        <f ca="1">ROUND(INDIRECT(ADDRESS(ROW()+(0), COLUMN()+(-3), 1))*INDIRECT(ADDRESS(ROW()+(0), COLUMN()+(-2), 1)), 2)</f>
        <v>726271.940000</v>
      </c>
    </row>
    <row r="9" spans="1:10" ht="21.60" thickBot="1" customHeight="1">
      <c r="A9" s="17" t="s">
        <v>14</v>
      </c>
      <c r="B9" s="18" t="s">
        <v>15</v>
      </c>
      <c r="C9" s="17" t="s">
        <v>16</v>
      </c>
      <c r="D9" s="17"/>
      <c r="E9" s="17"/>
      <c r="F9" s="17"/>
      <c r="G9" s="19">
        <v>1.000000</v>
      </c>
      <c r="H9" s="20">
        <v>11201.420000</v>
      </c>
      <c r="I9" s="20"/>
      <c r="J9" s="20">
        <f ca="1">ROUND(INDIRECT(ADDRESS(ROW()+(0), COLUMN()+(-3), 1))*INDIRECT(ADDRESS(ROW()+(0), COLUMN()+(-2), 1)), 2)</f>
        <v>11201.420000</v>
      </c>
    </row>
    <row r="10" spans="1:10" ht="12.00" thickBot="1" customHeight="1">
      <c r="A10" s="17" t="s">
        <v>17</v>
      </c>
      <c r="B10" s="18" t="s">
        <v>18</v>
      </c>
      <c r="C10" s="17" t="s">
        <v>19</v>
      </c>
      <c r="D10" s="17"/>
      <c r="E10" s="17"/>
      <c r="F10" s="17"/>
      <c r="G10" s="19">
        <v>1.324000</v>
      </c>
      <c r="H10" s="20">
        <v>380.180000</v>
      </c>
      <c r="I10" s="20"/>
      <c r="J10" s="20">
        <f ca="1">ROUND(INDIRECT(ADDRESS(ROW()+(0), COLUMN()+(-3), 1))*INDIRECT(ADDRESS(ROW()+(0), COLUMN()+(-2), 1)), 2)</f>
        <v>503.360000</v>
      </c>
    </row>
    <row r="11" spans="1:10" ht="12.00" thickBot="1" customHeight="1">
      <c r="A11" s="17" t="s">
        <v>20</v>
      </c>
      <c r="B11" s="21" t="s">
        <v>21</v>
      </c>
      <c r="C11" s="22" t="s">
        <v>22</v>
      </c>
      <c r="D11" s="22"/>
      <c r="E11" s="22"/>
      <c r="F11" s="22"/>
      <c r="G11" s="23">
        <v>1.324000</v>
      </c>
      <c r="H11" s="24">
        <v>241.470000</v>
      </c>
      <c r="I11" s="24"/>
      <c r="J11" s="24">
        <f ca="1">ROUND(INDIRECT(ADDRESS(ROW()+(0), COLUMN()+(-3), 1))*INDIRECT(ADDRESS(ROW()+(0), COLUMN()+(-2), 1)), 2)</f>
        <v>319.710000</v>
      </c>
    </row>
    <row r="12" spans="1:10" ht="12.00" thickBot="1" customHeight="1">
      <c r="A12" s="17"/>
      <c r="B12" s="12" t="s">
        <v>23</v>
      </c>
      <c r="C12" s="10" t="s">
        <v>24</v>
      </c>
      <c r="D12" s="10"/>
      <c r="E12" s="10"/>
      <c r="F12" s="10"/>
      <c r="G12" s="14">
        <v>2.000000</v>
      </c>
      <c r="H12" s="16">
        <f ca="1">ROUND(SUM(INDIRECT(ADDRESS(ROW()+(-1), COLUMN()+(2), 1)),INDIRECT(ADDRESS(ROW()+(-2), COLUMN()+(2), 1)),INDIRECT(ADDRESS(ROW()+(-3), COLUMN()+(2), 1)),INDIRECT(ADDRESS(ROW()+(-4), COLUMN()+(2), 1))), 2)</f>
        <v>738296.430000</v>
      </c>
      <c r="I12" s="16"/>
      <c r="J12" s="16">
        <f ca="1">ROUND(INDIRECT(ADDRESS(ROW()+(0), COLUMN()+(-3), 1))*INDIRECT(ADDRESS(ROW()+(0), COLUMN()+(-2), 1))/100, 2)</f>
        <v>14765.930000</v>
      </c>
    </row>
    <row r="13" spans="1:10" ht="12.00" thickBot="1" customHeight="1">
      <c r="A13" s="22"/>
      <c r="B13" s="21" t="s">
        <v>25</v>
      </c>
      <c r="C13" s="22" t="s">
        <v>26</v>
      </c>
      <c r="D13" s="22"/>
      <c r="E13" s="22"/>
      <c r="F13" s="22"/>
      <c r="G13" s="23">
        <v>3.000000</v>
      </c>
      <c r="H13" s="24">
        <f ca="1">ROUND(SUM(INDIRECT(ADDRESS(ROW()+(-1), COLUMN()+(2), 1)),INDIRECT(ADDRESS(ROW()+(-2), COLUMN()+(2), 1)),INDIRECT(ADDRESS(ROW()+(-3), COLUMN()+(2), 1)),INDIRECT(ADDRESS(ROW()+(-4), COLUMN()+(2), 1)),INDIRECT(ADDRESS(ROW()+(-5), COLUMN()+(2), 1))), 2)</f>
        <v>753062.360000</v>
      </c>
      <c r="I13" s="24"/>
      <c r="J13" s="24">
        <f ca="1">ROUND(INDIRECT(ADDRESS(ROW()+(0), COLUMN()+(-3), 1))*INDIRECT(ADDRESS(ROW()+(0), COLUMN()+(-2), 1))/100, 2)</f>
        <v>22591.870000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775654.230000</v>
      </c>
    </row>
  </sheetData>
  <mergeCells count="21">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A14:F14"/>
    <mergeCell ref="H14:I14"/>
  </mergeCells>
  <pageMargins left="0.620079" right="0.472441" top="0.472441" bottom="0.472441" header="0.0" footer="0.0"/>
  <pageSetup paperSize="9" orientation="portrait"/>
  <rowBreaks count="0" manualBreakCount="0">
    </rowBreaks>
</worksheet>
</file>