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<sst xmlns="http://schemas.openxmlformats.org/spreadsheetml/2006/main" count="24" uniqueCount="24">
  <si>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</si>
  <si>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EHW004</t>
  </si>
  <si>
    <t xml:space="preserve">Ud</t>
  </si>
  <si>
    <t xml:space="preserve">Ancoragem mecânica de corte interior sobre elemento de betão.</t>
  </si>
  <si>
    <r>
      <rPr>
        <b/>
        <sz val="8.25"/>
        <color rgb="FF000000"/>
        <rFont val="Arial"/>
        <family val="2"/>
      </rPr>
      <t xml:space="preserve">Ancoragem mecânica de segurança por corte interior, de aço galvanizado qualidade 8.8, segundo EN ISO 898-1, M12x125/30, para colocar antes da peça a fixar, de 12 mm de diâmetro e 190 mm de comprimento, inserida em perfuração de 22 mm de diâmetro e 125 mm de profundidade, realizada através de furo com martelo percutor e broca, sobre elemento fissurado ou não fissurado, de betão de 20 N/mm² de resistência característica mínima e 50 N/mm² de resistência característica máxima</t>
    </r>
    <r>
      <rPr>
        <sz val="8.25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</si>
  <si>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</si>
  <si>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</si>
  <si>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</si>
  <si>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</si>
  <si>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</si>
  <si>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</si>
  <si>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mt26ahi050h</t>
  </si>
  <si>
    <t xml:space="preserve">Ud</t>
  </si>
  <si>
    <t xml:space="preserve">Ancoragem mecânica de segurança por corte interior, de aço galvanizado qualidade 8.8, segundo EN ISO 898-1, M12x125/30, para colocar antes da peça a fixar, de 12 mm de diâmetro e 190 mm de comprimento, composto por corpo com cabeça roscada e base em forma de cone, porca, anilha, camisa com marca de colocação e batente para casquilho de expansão e corte interior, secção de plástico, e casquilho de expansão e corte interno, para fixação de peças de 30 mm de espessura máxima sobre elementos de betão, fissurados ou não fissurados.</t>
  </si>
  <si>
    <t xml:space="preserve">mo020</t>
  </si>
  <si>
    <t xml:space="preserve">h</t>
  </si>
  <si>
    <t xml:space="preserve">Oficial de 1ª construção.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</si>
  <si>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</si>
  <si>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</si>
  <si>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</si>
  <si>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</si>
  <si>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</si>
  <si>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Custo de manutenção decenal: 457,69Kz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</si>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</sst>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72" customWidth="1"/>
    <col min="4" max="4" width="0.85" customWidth="1"/>
    <col min="5" max="5" width="66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87.00" thickBot="1" customHeight="1">
      <c r="A9" s="6" t="s">
        <v>11</v>
      </c>
      <c r="B9" s="6"/>
      <c r="C9" s="8" t="s">
        <v>12</v>
      </c>
      <c r="D9" s="8"/>
      <c r="E9" s="6" t="s">
        <v>13</v>
      </c>
      <c r="F9" s="10">
        <v>1.000000</v>
      </c>
      <c r="G9" s="12">
        <v>6321.980000</v>
      </c>
      <c r="H9" s="12">
        <f ca="1">ROUND(INDIRECT(ADDRESS(ROW()+(0), COLUMN()+(-2), 1))*INDIRECT(ADDRESS(ROW()+(0), COLUMN()+(-1), 1)), 2)</f>
        <v>6321.980000</v>
      </c>
    </row>
    <row r="10" spans="1:8" ht="13.50" thickBot="1" customHeight="1">
      <c r="A10" s="13" t="s">
        <v>14</v>
      </c>
      <c r="B10" s="13"/>
      <c r="C10" s="14" t="s">
        <v>15</v>
      </c>
      <c r="D10" s="14"/>
      <c r="E10" s="13" t="s">
        <v>16</v>
      </c>
      <c r="F10" s="15">
        <v>0.097000</v>
      </c>
      <c r="G10" s="16">
        <v>580.760000</v>
      </c>
      <c r="H10" s="16">
        <f ca="1">ROUND(INDIRECT(ADDRESS(ROW()+(0), COLUMN()+(-2), 1))*INDIRECT(ADDRESS(ROW()+(0), COLUMN()+(-1), 1)), 2)</f>
        <v>56.330000</v>
      </c>
    </row>
    <row r="11" spans="1:8" ht="13.50" thickBot="1" customHeight="1">
      <c r="A11" s="13" t="s">
        <v>17</v>
      </c>
      <c r="B11" s="13"/>
      <c r="C11" s="17" t="s">
        <v>18</v>
      </c>
      <c r="D11" s="17"/>
      <c r="E11" s="18" t="s">
        <v>19</v>
      </c>
      <c r="F11" s="19">
        <v>0.097000</v>
      </c>
      <c r="G11" s="20">
        <v>328.890000</v>
      </c>
      <c r="H11" s="20">
        <f ca="1">ROUND(INDIRECT(ADDRESS(ROW()+(0), COLUMN()+(-2), 1))*INDIRECT(ADDRESS(ROW()+(0), COLUMN()+(-1), 1)), 2)</f>
        <v>31.900000</v>
      </c>
    </row>
    <row r="12" spans="1:8" ht="13.50" thickBot="1" customHeight="1">
      <c r="A12" s="18"/>
      <c r="B12" s="18"/>
      <c r="C12" s="21" t="s">
        <v>20</v>
      </c>
      <c r="D12" s="21"/>
      <c r="E12" s="4" t="s">
        <v>21</v>
      </c>
      <c r="F12" s="22">
        <v>2.000000</v>
      </c>
      <c r="G12" s="23">
        <f ca="1">ROUND(SUM(INDIRECT(ADDRESS(ROW()+(-1), COLUMN()+(1), 1)),INDIRECT(ADDRESS(ROW()+(-2), COLUMN()+(1), 1)),INDIRECT(ADDRESS(ROW()+(-3), COLUMN()+(1), 1))), 2)</f>
        <v>6410.210000</v>
      </c>
      <c r="H12" s="23">
        <f ca="1">ROUND(INDIRECT(ADDRESS(ROW()+(0), COLUMN()+(-2), 1))*INDIRECT(ADDRESS(ROW()+(0), COLUMN()+(-1), 1))/100, 2)</f>
        <v>128.200000</v>
      </c>
    </row>
    <row r="13" spans="1:8" ht="13.50" thickBot="1" customHeight="1">
      <c r="A13" s="24" t="s">
        <v>22</v>
      </c>
      <c r="B13" s="24"/>
      <c r="C13" s="25"/>
      <c r="D13" s="25"/>
      <c r="E13" s="25"/>
      <c r="F13" s="26"/>
      <c r="G13" s="24" t="s">
        <v>23</v>
      </c>
      <c r="H13" s="27">
        <f ca="1">ROUND(SUM(INDIRECT(ADDRESS(ROW()+(-1), COLUMN()+(0), 1)),INDIRECT(ADDRESS(ROW()+(-2), COLUMN()+(0), 1)),INDIRECT(ADDRESS(ROW()+(-3), COLUMN()+(0), 1)),INDIRECT(ADDRESS(ROW()+(-4), COLUMN()+(0), 1))), 2)</f>
        <v>6538.410000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